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Edos Financiero de Satelite\Formatos\"/>
    </mc:Choice>
  </mc:AlternateContent>
  <bookViews>
    <workbookView xWindow="0" yWindow="0" windowWidth="20490" windowHeight="730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12" i="1" l="1"/>
  <c r="C12" i="1"/>
  <c r="B12" i="1"/>
  <c r="D4" i="1"/>
  <c r="D3" i="1" s="1"/>
  <c r="C4" i="1"/>
  <c r="B4" i="1"/>
  <c r="B3" i="1" s="1"/>
  <c r="E12" i="1" l="1"/>
  <c r="F12" i="1" s="1"/>
  <c r="C3" i="1"/>
  <c r="E3" i="1" s="1"/>
  <c r="E4" i="1"/>
  <c r="F4" i="1" s="1"/>
  <c r="F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<sst xmlns="http://schemas.openxmlformats.org/spreadsheetml/2006/main" count="27" uniqueCount="27">
  <si>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</si>
  <si>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</si>
  <si>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</si>
  <si>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</si>
  <si>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</si>
  <si>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</si>
  <si>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</si>
  <si>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</si>
  <si>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</si>
  <si>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</si>
  <si>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</si>
  <si>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</si>
  <si>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</si>
  <si>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</si>
  <si>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</si>
  <si>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</si>
  <si>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</si>
  <si>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</si>
  <si>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</si>
  <si>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</si>
  <si>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</si>
  <si>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</si>
  <si>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</si>
  <si>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</si>
  <si>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</si>
  <si>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</si>
  <si>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León
Estado Analítico del Activo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</si>
</sst>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167" fontId="2" fillId="0" borderId="4" xfId="16" applyNumberFormat="1" applyFont="1" applyFill="1" applyBorder="1" applyAlignment="1" applyProtection="1">
      <alignment horizontal="right" vertical="top" wrapText="1"/>
    </xf>
    <xf numFmtId="167" fontId="3" fillId="0" borderId="4" xfId="16" applyNumberFormat="1" applyFont="1" applyFill="1" applyBorder="1" applyAlignment="1" applyProtection="1">
      <alignment horizontal="right" vertical="top" wrapText="1"/>
    </xf>
    <xf numFmtId="0" fontId="0" fillId="0" borderId="0" xfId="0" applyProtection="1"/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28</xdr:row>
      <xdr:rowOff>28575</xdr:rowOff>
    </xdr:from>
    <xdr:to>
      <xdr:col>6</xdr:col>
      <xdr:colOff>104775</xdr:colOff>
      <xdr:row>34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314325" y="4476750"/>
          <a:ext cx="8277225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            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59.83203125" style="1" customWidth="1"/>
    <col min="2" max="2" width="14.6640625" style="1" bestFit="1" customWidth="1"/>
    <col min="3" max="3" width="19" style="1" bestFit="1" customWidth="1"/>
    <col min="4" max="4" width="19.5" style="1" bestFit="1" customWidth="1"/>
    <col min="5" max="5" width="14.6640625" style="1" bestFit="1" customWidth="1"/>
    <col min="6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8">
        <f>+B4+B12</f>
        <v>19698951690.990005</v>
      </c>
      <c r="C3" s="8">
        <f t="shared" ref="C3:D3" si="0">+C4+C12</f>
        <v>79879329597.790039</v>
      </c>
      <c r="D3" s="8">
        <f t="shared" si="0"/>
        <v>78218476133.330032</v>
      </c>
      <c r="E3" s="8">
        <f>+B3+C3-D3</f>
        <v>21359805155.450012</v>
      </c>
      <c r="F3" s="8">
        <f>+E3-B3</f>
        <v>1660853464.4600067</v>
      </c>
    </row>
    <row r="4" spans="1:6" x14ac:dyDescent="0.2">
      <c r="A4" s="6" t="s">
        <v>4</v>
      </c>
      <c r="B4" s="8">
        <f>+SUM(B5:B11)</f>
        <v>1995867224.46</v>
      </c>
      <c r="C4" s="8">
        <f t="shared" ref="C4:D4" si="1">+SUM(C5:C11)</f>
        <v>78361229542.870041</v>
      </c>
      <c r="D4" s="8">
        <f t="shared" si="1"/>
        <v>76688063172.690033</v>
      </c>
      <c r="E4" s="8">
        <f t="shared" ref="E4:E21" si="2">+B4+C4-D4</f>
        <v>3669033594.6400146</v>
      </c>
      <c r="F4" s="8">
        <f t="shared" ref="F4:F21" si="3">+E4-B4</f>
        <v>1673166370.1800146</v>
      </c>
    </row>
    <row r="5" spans="1:6" x14ac:dyDescent="0.2">
      <c r="A5" s="7" t="s">
        <v>5</v>
      </c>
      <c r="B5" s="9">
        <v>1724298748.4099998</v>
      </c>
      <c r="C5" s="9">
        <v>71027530223.620026</v>
      </c>
      <c r="D5" s="9">
        <v>69448040134.460022</v>
      </c>
      <c r="E5" s="9">
        <f t="shared" si="2"/>
        <v>3303788837.5700073</v>
      </c>
      <c r="F5" s="9">
        <f t="shared" si="3"/>
        <v>1579490089.1600075</v>
      </c>
    </row>
    <row r="6" spans="1:6" x14ac:dyDescent="0.2">
      <c r="A6" s="7" t="s">
        <v>6</v>
      </c>
      <c r="B6" s="9">
        <v>43971133.390000001</v>
      </c>
      <c r="C6" s="9">
        <v>6900993147.9900017</v>
      </c>
      <c r="D6" s="9">
        <v>6879486307.9500008</v>
      </c>
      <c r="E6" s="9">
        <f t="shared" si="2"/>
        <v>65477973.430001259</v>
      </c>
      <c r="F6" s="9">
        <f t="shared" si="3"/>
        <v>21506840.040001258</v>
      </c>
    </row>
    <row r="7" spans="1:6" x14ac:dyDescent="0.2">
      <c r="A7" s="7" t="s">
        <v>7</v>
      </c>
      <c r="B7" s="9">
        <v>194851076.16</v>
      </c>
      <c r="C7" s="9">
        <v>262518310.30000001</v>
      </c>
      <c r="D7" s="9">
        <v>205271047.34999999</v>
      </c>
      <c r="E7" s="9">
        <f t="shared" si="2"/>
        <v>252098339.11000004</v>
      </c>
      <c r="F7" s="9">
        <f t="shared" si="3"/>
        <v>57247262.950000048</v>
      </c>
    </row>
    <row r="8" spans="1:6" x14ac:dyDescent="0.2">
      <c r="A8" s="7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3"/>
        <v>0</v>
      </c>
    </row>
    <row r="9" spans="1:6" x14ac:dyDescent="0.2">
      <c r="A9" s="7" t="s">
        <v>2</v>
      </c>
      <c r="B9" s="9">
        <v>41696840.869999997</v>
      </c>
      <c r="C9" s="9">
        <v>170136298.35999998</v>
      </c>
      <c r="D9" s="9">
        <v>154955080.31999996</v>
      </c>
      <c r="E9" s="9">
        <f t="shared" si="2"/>
        <v>56878058.910000026</v>
      </c>
      <c r="F9" s="9">
        <f t="shared" si="3"/>
        <v>15181218.040000029</v>
      </c>
    </row>
    <row r="10" spans="1:6" x14ac:dyDescent="0.2">
      <c r="A10" s="7" t="s">
        <v>8</v>
      </c>
      <c r="B10" s="9">
        <v>-9694877.0099999998</v>
      </c>
      <c r="C10" s="9">
        <v>0</v>
      </c>
      <c r="D10" s="9">
        <v>292602.61</v>
      </c>
      <c r="E10" s="9">
        <f t="shared" si="2"/>
        <v>-9987479.6199999992</v>
      </c>
      <c r="F10" s="9">
        <f t="shared" si="3"/>
        <v>-292602.6099999994</v>
      </c>
    </row>
    <row r="11" spans="1:6" x14ac:dyDescent="0.2">
      <c r="A11" s="7" t="s">
        <v>9</v>
      </c>
      <c r="B11" s="9">
        <v>744302.64</v>
      </c>
      <c r="C11" s="9">
        <v>51562.6</v>
      </c>
      <c r="D11" s="9">
        <v>18000</v>
      </c>
      <c r="E11" s="9">
        <f t="shared" si="2"/>
        <v>777865.24</v>
      </c>
      <c r="F11" s="9">
        <f t="shared" si="3"/>
        <v>33562.599999999977</v>
      </c>
    </row>
    <row r="12" spans="1:6" x14ac:dyDescent="0.2">
      <c r="A12" s="6" t="s">
        <v>10</v>
      </c>
      <c r="B12" s="8">
        <f>+SUM(B13:B21)</f>
        <v>17703084466.530006</v>
      </c>
      <c r="C12" s="8">
        <f t="shared" ref="C12:D12" si="4">+SUM(C13:C21)</f>
        <v>1518100054.9199998</v>
      </c>
      <c r="D12" s="8">
        <f t="shared" si="4"/>
        <v>1530412960.6400001</v>
      </c>
      <c r="E12" s="8">
        <f t="shared" si="2"/>
        <v>17690771560.810005</v>
      </c>
      <c r="F12" s="8">
        <f t="shared" si="3"/>
        <v>-12312905.720001221</v>
      </c>
    </row>
    <row r="13" spans="1:6" x14ac:dyDescent="0.2">
      <c r="A13" s="7" t="s">
        <v>11</v>
      </c>
      <c r="B13" s="9">
        <v>174049015.05000001</v>
      </c>
      <c r="C13" s="9">
        <v>17136022.390000001</v>
      </c>
      <c r="D13" s="9">
        <v>23868593.050000001</v>
      </c>
      <c r="E13" s="9">
        <f t="shared" si="2"/>
        <v>167316444.38999999</v>
      </c>
      <c r="F13" s="8">
        <f t="shared" si="3"/>
        <v>-6732570.6600000262</v>
      </c>
    </row>
    <row r="14" spans="1:6" x14ac:dyDescent="0.2">
      <c r="A14" s="7" t="s">
        <v>12</v>
      </c>
      <c r="B14" s="9">
        <v>353031.7</v>
      </c>
      <c r="C14" s="9">
        <v>0</v>
      </c>
      <c r="D14" s="9">
        <v>5747.73</v>
      </c>
      <c r="E14" s="9">
        <f t="shared" si="2"/>
        <v>347283.97000000003</v>
      </c>
      <c r="F14" s="9">
        <f t="shared" si="3"/>
        <v>-5747.7299999999814</v>
      </c>
    </row>
    <row r="15" spans="1:6" x14ac:dyDescent="0.2">
      <c r="A15" s="7" t="s">
        <v>13</v>
      </c>
      <c r="B15" s="9">
        <v>17230629440.120007</v>
      </c>
      <c r="C15" s="9">
        <v>1159094699.1399999</v>
      </c>
      <c r="D15" s="9">
        <v>1115920299.1800001</v>
      </c>
      <c r="E15" s="9">
        <f t="shared" si="2"/>
        <v>17273803840.080006</v>
      </c>
      <c r="F15" s="9">
        <f t="shared" si="3"/>
        <v>43174399.959999084</v>
      </c>
    </row>
    <row r="16" spans="1:6" x14ac:dyDescent="0.2">
      <c r="A16" s="7" t="s">
        <v>14</v>
      </c>
      <c r="B16" s="9">
        <v>1490742135.0000002</v>
      </c>
      <c r="C16" s="9">
        <v>259624373.51999998</v>
      </c>
      <c r="D16" s="9">
        <v>188647256.90999994</v>
      </c>
      <c r="E16" s="9">
        <f t="shared" si="2"/>
        <v>1561719251.6100004</v>
      </c>
      <c r="F16" s="9">
        <f t="shared" si="3"/>
        <v>70977116.610000134</v>
      </c>
    </row>
    <row r="17" spans="1:6" x14ac:dyDescent="0.2">
      <c r="A17" s="7" t="s">
        <v>15</v>
      </c>
      <c r="B17" s="9">
        <v>156096424.74000001</v>
      </c>
      <c r="C17" s="9">
        <v>219131.76</v>
      </c>
      <c r="D17" s="9">
        <v>255797.88</v>
      </c>
      <c r="E17" s="9">
        <f t="shared" si="2"/>
        <v>156059758.62</v>
      </c>
      <c r="F17" s="9">
        <f t="shared" si="3"/>
        <v>-36666.120000004768</v>
      </c>
    </row>
    <row r="18" spans="1:6" x14ac:dyDescent="0.2">
      <c r="A18" s="7" t="s">
        <v>16</v>
      </c>
      <c r="B18" s="9">
        <v>-1343357256.1099999</v>
      </c>
      <c r="C18" s="9">
        <v>82025828.109999985</v>
      </c>
      <c r="D18" s="9">
        <v>201715265.89000002</v>
      </c>
      <c r="E18" s="9">
        <f t="shared" si="2"/>
        <v>-1463046693.8900001</v>
      </c>
      <c r="F18" s="9">
        <f t="shared" si="3"/>
        <v>-119689437.78000021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3"/>
        <v>0</v>
      </c>
    </row>
    <row r="20" spans="1:6" x14ac:dyDescent="0.2">
      <c r="A20" s="7" t="s">
        <v>18</v>
      </c>
      <c r="B20" s="9">
        <v>-33367558.890000001</v>
      </c>
      <c r="C20" s="9">
        <v>0</v>
      </c>
      <c r="D20" s="9">
        <v>0</v>
      </c>
      <c r="E20" s="9">
        <f t="shared" si="2"/>
        <v>-33367558.890000001</v>
      </c>
      <c r="F20" s="9">
        <f t="shared" si="3"/>
        <v>0</v>
      </c>
    </row>
    <row r="21" spans="1:6" x14ac:dyDescent="0.2">
      <c r="A21" s="7" t="s">
        <v>19</v>
      </c>
      <c r="B21" s="9">
        <v>27939234.920000002</v>
      </c>
      <c r="C21" s="9">
        <v>0</v>
      </c>
      <c r="D21" s="9">
        <v>0</v>
      </c>
      <c r="E21" s="9">
        <f t="shared" si="2"/>
        <v>27939234.920000002</v>
      </c>
      <c r="F21" s="9">
        <f t="shared" si="3"/>
        <v>0</v>
      </c>
    </row>
    <row r="22" spans="1:6" x14ac:dyDescent="0.2">
      <c r="F22" s="10"/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6a736219-60a6-4588-99c6-d211cb04f3ee"/>
    <ds:schemaRef ds:uri="1692f4c2-72d1-4793-8012-b8c720482e81"/>
  </ds:schemaRefs>
</ds:datastoreItem>
</file>

<file path=customXml/itemProps3.xml><?xml version="1.0" encoding="utf-8"?>
<ds:datastoreItem xmlns:ds="http://schemas.openxmlformats.org/officeDocument/2006/customXml" ds:itemID="{53850928-72C3-4F25-9A14-FD149F7CA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2023-04-18T21:06:59Z</cp:lastPrinted>
  <dcterms:created xsi:type="dcterms:W3CDTF">2014-02-09T04:04:15Z</dcterms:created>
  <dcterms:modified xsi:type="dcterms:W3CDTF">2023-10-30T15:31:56Z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